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<sst xmlns="http://schemas.openxmlformats.org/spreadsheetml/2006/main" count="53" uniqueCount="50">
  <si>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KUPAC: </t>
  </si>
  <si>
    <t>OSNOVNA ŠKOLA "KSAVERA ŠANDORA GJALSKOG"</t>
  </si>
  <si>
    <t xml:space="preserve">ADRESA: </t>
  </si>
  <si>
    <t>P.P. 16, 49210 ZABOK, HRVATSKA</t>
  </si>
  <si>
    <t xml:space="preserve">MB: </t>
  </si>
  <si>
    <t>59587812513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</si>
  <si>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</si>
  <si>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</si>
  <si>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</si>
  <si>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</si>
  <si>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</si>
  <si>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</si>
  <si>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</si>
  <si>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</si>
  <si>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</si>
  <si>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</si>
  <si>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</si>
  <si>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</si>
  <si>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</si>
  <si>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</si>
  <si>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</si>
  <si>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</si>
  <si>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</si>
  <si>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</si>
  <si>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</si>
  <si>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0200001106</t>
  </si>
  <si>
    <t>ŠKOLA DUBRAVA</t>
  </si>
  <si>
    <t>ŠPIČKOVINA BB, 49210 ZABOK, HRVATSKA</t>
  </si>
  <si>
    <t>Plavi</t>
  </si>
  <si>
    <t>VT (kWh)</t>
  </si>
  <si>
    <t>0200003065</t>
  </si>
  <si>
    <t>ŠKOLA MARTINIŠĆE</t>
  </si>
  <si>
    <t>GUBAŠEVO BB, 49210 ZABOK, HRVATSKA</t>
  </si>
  <si>
    <t>0204001267</t>
  </si>
  <si>
    <t>OSNOVNA ŠKOLA ZABOK</t>
  </si>
  <si>
    <t>ĐAČKI PUT 1, 49210 ZABOK, HRVATSKA</t>
  </si>
  <si>
    <t>Crveni</t>
  </si>
  <si>
    <t>NT (kWh)</t>
  </si>
  <si>
    <t>SN (kW)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</si>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</sst>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</v>
      </c>
      <c r="B3" s="7" t="s">
        <v>5</v>
      </c>
    </row>
    <row r="4" spans="1:9" ht="12.75">
      <c r="A4" s="36" t="s">
        <v>6</v>
      </c>
      <c r="B4" s="37"/>
      <c r="C4" s="37"/>
      <c r="D4" s="37"/>
      <c r="E4" s="37"/>
      <c r="F4" s="37"/>
      <c r="G4" s="38"/>
      <c r="H4" s="39"/>
      <c r="I4" s="40"/>
    </row>
    <row r="5" spans="1:9" ht="12.75">
      <c r="A5" s="36" t="s">
        <v>7</v>
      </c>
      <c r="B5" s="37"/>
      <c r="C5" s="37"/>
      <c r="D5" s="37"/>
      <c r="E5" s="37"/>
      <c r="F5" s="37"/>
      <c r="G5" s="38"/>
      <c r="H5" s="39"/>
      <c r="I5" s="40"/>
    </row>
    <row r="6" ht="12.75">
      <c r="A6" s="7" t="s">
        <v>8</v>
      </c>
    </row>
    <row r="8" spans="1:9" s="8" customFormat="1" ht="25.5">
      <c r="A8" s="21" t="s">
        <v>9</v>
      </c>
      <c r="B8" s="22" t="s">
        <v>10</v>
      </c>
      <c r="C8" s="22" t="s">
        <v>11</v>
      </c>
      <c r="D8" s="22" t="s">
        <v>12</v>
      </c>
      <c r="E8" s="23" t="s">
        <v>13</v>
      </c>
      <c r="F8" s="41" t="s">
        <v>14</v>
      </c>
      <c r="G8" s="42"/>
      <c r="H8" s="22" t="s">
        <v>15</v>
      </c>
      <c r="I8" s="24" t="s">
        <v>16</v>
      </c>
    </row>
    <row r="9" spans="1:9" s="1" customFormat="1" ht="12.75">
      <c r="A9" s="25" t="s">
        <v>17</v>
      </c>
      <c r="B9" s="26" t="s">
        <v>18</v>
      </c>
      <c r="C9" s="26" t="s">
        <v>19</v>
      </c>
      <c r="D9" s="26" t="s">
        <v>20</v>
      </c>
      <c r="E9" s="26" t="s">
        <v>21</v>
      </c>
      <c r="F9" s="43" t="s">
        <v>22</v>
      </c>
      <c r="G9" s="44"/>
      <c r="H9" s="26" t="s">
        <v>23</v>
      </c>
      <c r="I9" s="27" t="s">
        <v>24</v>
      </c>
    </row>
    <row r="10" spans="1:9" ht="12.75">
      <c r="A10" s="28">
        <v>1</v>
      </c>
      <c r="B10" s="29" t="s">
        <v>25</v>
      </c>
      <c r="C10" s="29" t="s">
        <v>26</v>
      </c>
      <c r="D10" s="29" t="s">
        <v>27</v>
      </c>
      <c r="E10" s="30" t="s">
        <v>28</v>
      </c>
      <c r="F10" s="31" t="s">
        <v>29</v>
      </c>
      <c r="G10" s="32">
        <v>5441</v>
      </c>
      <c r="H10" s="33"/>
      <c r="I10" s="34">
        <f aca="true" t="shared" si="0" ref="I10:I15">ROUND(G10*H10,2)</f>
        <v>0</v>
      </c>
    </row>
    <row r="11" spans="1:9" ht="12.75">
      <c r="A1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11" t="s">
        <v>30</v>
      </c>
      <c r="C11" s="11" t="s">
        <v>31</v>
      </c>
      <c r="D11" s="11" t="s">
        <v>32</v>
      </c>
      <c r="E11" s="10" t="s">
        <v>28</v>
      </c>
      <c r="F11" s="12" t="s">
        <v>29</v>
      </c>
      <c r="G11" s="13">
        <v>2483</v>
      </c>
      <c r="H11" s="14"/>
      <c r="I11" s="19">
        <f t="shared" si="0"/>
        <v>0</v>
      </c>
    </row>
    <row r="12" spans="1:9" ht="12.75">
      <c r="A12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2" s="46" t="s">
        <v>33</v>
      </c>
      <c r="C12" s="46" t="s">
        <v>34</v>
      </c>
      <c r="D12" s="46" t="s">
        <v>35</v>
      </c>
      <c r="E12" s="47" t="s">
        <v>36</v>
      </c>
      <c r="F12" s="12" t="s">
        <v>29</v>
      </c>
      <c r="G12" s="13">
        <v>90007</v>
      </c>
      <c r="H12" s="14"/>
      <c r="I12" s="19">
        <f t="shared" si="0"/>
        <v>0</v>
      </c>
    </row>
    <row r="13" spans="1:9" ht="12.75">
      <c r="A13" s="45"/>
      <c r="B13" s="46"/>
      <c r="C13" s="46"/>
      <c r="D13" s="46"/>
      <c r="E13" s="47"/>
      <c r="F13" s="12" t="s">
        <v>37</v>
      </c>
      <c r="G13" s="13">
        <v>30264</v>
      </c>
      <c r="H13" s="14"/>
      <c r="I13" s="19">
        <f t="shared" si="0"/>
        <v>0</v>
      </c>
    </row>
    <row r="14" spans="1:9" ht="12.75">
      <c r="A14" s="45"/>
      <c r="B14" s="46"/>
      <c r="C14" s="46"/>
      <c r="D14" s="46"/>
      <c r="E14" s="47"/>
      <c r="F14" s="12" t="s">
        <v>38</v>
      </c>
      <c r="G14" s="13">
        <v>627</v>
      </c>
      <c r="H14" s="14"/>
      <c r="I14" s="19">
        <f t="shared" si="0"/>
        <v>0</v>
      </c>
    </row>
    <row r="15" spans="1:9" ht="12.75">
      <c r="A15" s="48" t="s">
        <v>39</v>
      </c>
      <c r="B15" s="49"/>
      <c r="C15" s="49"/>
      <c r="D15" s="49"/>
      <c r="E15" s="49"/>
      <c r="F15" s="16" t="s">
        <v>40</v>
      </c>
      <c r="G15" s="17">
        <f>SUMIF(F10:F14,"JT (kWh)",G10:G14)+SUMIF(F10:F14,"VT (kWh)",G10:G14)+SUMIF(F10:F14,"NT (kWh)",G10:G14)</f>
        <v>128195</v>
      </c>
      <c r="H15" s="18"/>
      <c r="I15" s="20">
        <f t="shared" si="0"/>
        <v>0</v>
      </c>
    </row>
    <row r="16" spans="1:9" ht="12.75">
      <c r="A16" s="50" t="s">
        <v>41</v>
      </c>
      <c r="B16" s="51"/>
      <c r="C16" s="51"/>
      <c r="D16" s="51"/>
      <c r="E16" s="51"/>
      <c r="F16" s="51"/>
      <c r="G16" s="52"/>
      <c r="H16" s="53"/>
      <c r="I16" s="9">
        <f>SUM(I10:I15)</f>
        <v>0</v>
      </c>
    </row>
    <row r="17" spans="1:9" ht="12.75">
      <c r="A17" s="50" t="s">
        <v>42</v>
      </c>
      <c r="B17" s="51"/>
      <c r="C17" s="51"/>
      <c r="D17" s="51"/>
      <c r="E17" s="51"/>
      <c r="F17" s="51"/>
      <c r="G17" s="52"/>
      <c r="H17" s="53"/>
      <c r="I17" s="9">
        <f>ROUND(I16*13/100,2)</f>
        <v>0</v>
      </c>
    </row>
    <row r="18" spans="1:9" ht="12.75">
      <c r="A18" s="50" t="s">
        <v>43</v>
      </c>
      <c r="B18" s="51"/>
      <c r="C18" s="51"/>
      <c r="D18" s="51"/>
      <c r="E18" s="51"/>
      <c r="F18" s="51"/>
      <c r="G18" s="52"/>
      <c r="H18" s="53"/>
      <c r="I18" s="9">
        <f>I17+I16</f>
        <v>0</v>
      </c>
    </row>
    <row r="20" ht="12.75">
      <c r="A20" s="7" t="s">
        <v>44</v>
      </c>
    </row>
    <row r="21" ht="12.75">
      <c r="A21" s="35" t="s">
        <v>45</v>
      </c>
    </row>
    <row r="22" ht="12.75">
      <c r="A22" s="35" t="s">
        <v>46</v>
      </c>
    </row>
    <row r="24" spans="1:9" ht="39.75" customHeight="1">
      <c r="A24" s="54"/>
      <c r="B24" s="54"/>
      <c r="G24" s="55"/>
      <c r="H24" s="56"/>
      <c r="I24" s="57"/>
    </row>
    <row r="25" spans="1:9" ht="12.75">
      <c r="A25" s="58" t="s">
        <v>47</v>
      </c>
      <c r="B25" s="37"/>
      <c r="G25" s="59" t="s">
        <v>48</v>
      </c>
      <c r="H25" s="39"/>
      <c r="I25" s="40"/>
    </row>
    <row r="26" spans="7:9" ht="39.75" customHeight="1">
      <c r="G26" s="55"/>
      <c r="H26" s="56"/>
      <c r="I26" s="57"/>
    </row>
    <row r="27" spans="7:9" ht="12.75">
      <c r="G27" s="59" t="s">
        <v>49</v>
      </c>
      <c r="H27" s="39"/>
      <c r="I27" s="40"/>
    </row>
  </sheetData>
  <sheetProtection/>
  <mergeCells count="19">
    <mergeCell ref="A25:B25"/>
    <mergeCell ref="G25:I25"/>
    <mergeCell ref="G26:I26"/>
    <mergeCell ref="G27:I27"/>
    <mergeCell ref="A15:E15"/>
    <mergeCell ref="A16:H16"/>
    <mergeCell ref="A17:H17"/>
    <mergeCell ref="A18:H18"/>
    <mergeCell ref="A24:B24"/>
    <mergeCell ref="G24:I24"/>
    <mergeCell ref="A4:I4"/>
    <mergeCell ref="A5:I5"/>
    <mergeCell ref="F8:G8"/>
    <mergeCell ref="F9:G9"/>
    <mergeCell ref="A12:A14"/>
    <mergeCell ref="B12:B14"/>
    <mergeCell ref="C12:C14"/>
    <mergeCell ref="D12:D14"/>
    <mergeCell ref="E12:E14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2017-02-28T12:54:27Z</dcterms:created>
  <dcterms:modified xsi:type="dcterms:W3CDTF">2017-02-28T12:54:27Z</dcterms:modified>
  <cp:category/>
  <cp:version/>
  <cp:contentType/>
  <cp:contentStatus/>
</cp:coreProperties>
</file>